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400" windowHeight="12660" activeTab="0"/>
  </bookViews>
  <sheets>
    <sheet name="Vault Heat Calculatio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<sst xmlns="http://schemas.openxmlformats.org/spreadsheetml/2006/main" count="46" uniqueCount="46">
  <si>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DEVICE</t>
  </si>
  <si>
    <t>QTY</t>
  </si>
  <si>
    <t>HEAT LOSS
(WATTS)</t>
  </si>
  <si>
    <t>BTU/HR</t>
  </si>
  <si>
    <t>BTU/HR
GENERATED</t>
  </si>
  <si>
    <t>COMMENTS</t>
  </si>
  <si>
    <t>CCR - 4kW (90% Efficient)</t>
  </si>
  <si>
    <t>CCR - 7.5kW (90% Efficient)</t>
  </si>
  <si>
    <t>CCR - 10kW (90% Efficient)</t>
  </si>
  <si>
    <t>CCR - 15kW (90% Efficient)</t>
  </si>
  <si>
    <t>CCR - 20kW (90% Efficient)</t>
  </si>
  <si>
    <t>CCR - 50kW (93% Efficient)</t>
  </si>
  <si>
    <t>CCR - 30kW (92% Efficient)</t>
  </si>
  <si>
    <t>CCR - 70kW (94% Efficient)</t>
  </si>
  <si>
    <t>ACE 2</t>
  </si>
  <si>
    <t>ACE 1</t>
  </si>
  <si>
    <t>TOTAL
BTU/HR</t>
  </si>
  <si>
    <t>ALCMS Industrial PC</t>
  </si>
  <si>
    <t>ALCMS LCD Monitor 17"</t>
  </si>
  <si>
    <t>ALCMS LCD Monitor 19"</t>
  </si>
  <si>
    <t>Airport:</t>
  </si>
  <si>
    <t>Vault:</t>
  </si>
  <si>
    <t>TOTAL</t>
  </si>
  <si>
    <t>Vault Heat Generation Calculator (Maximum)</t>
  </si>
  <si>
    <t>ALCMS LCD Monitor 21"</t>
  </si>
  <si>
    <t>APC UPS- 750 VA</t>
  </si>
  <si>
    <t>APC UPS- 1,000 VA</t>
  </si>
  <si>
    <t>APC UPS- 1,500 VA</t>
  </si>
  <si>
    <t>APC UPS- 2,200 VA</t>
  </si>
  <si>
    <t>APC UPS- 3,000 VA</t>
  </si>
  <si>
    <t>Tons AC Required</t>
  </si>
  <si>
    <t>BRITE II Master</t>
  </si>
  <si>
    <t>977 Gahanna Parkway
Columbus, OH 43230
(614) 861-1304</t>
  </si>
  <si>
    <t>L-854 Radio Controller (ADB)</t>
  </si>
  <si>
    <t>L-847 Circuit Selector (1 Switch)</t>
  </si>
  <si>
    <t>L-847 Circuit Selector (2 Switches)</t>
  </si>
  <si>
    <t>L-847 Circuit Selector (3 Switches)</t>
  </si>
  <si>
    <t>L-847 Circuit Selector (4 Switches)</t>
  </si>
  <si>
    <t>L-884 LAHSO Power Controller</t>
  </si>
  <si>
    <t>APS - 2kW (90% Efficient)</t>
  </si>
  <si>
    <t>APS - 1kW (90% Efficient)</t>
  </si>
  <si>
    <t>People (if normally occupied)</t>
  </si>
  <si>
    <t>ALSF Control Cbainet</t>
  </si>
  <si>
    <t>CCR - 2.5kW (90% Efficient)</t>
  </si>
  <si>
    <t>CCR - 25kW (90% Efficient)</t>
  </si>
  <si>
    <t>CCR - 5kW (90% Efficient)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</si>
</sst>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_);_(* \(#,##0.00\);_(* &quot;-&quot;???_);_(@_)"/>
    <numFmt numFmtId="168" formatCode="_(* #,##0.0_);_(* \(#,##0.0\);_(* &quot;-&quot;???_);_(@_)"/>
    <numFmt numFmtId="169" formatCode="_(* #,##0_);_(* \(#,##0\);_(* &quot;-&quot;???_);_(@_)"/>
  </numFmts>
  <fonts count="38">
    <font>
      <sz val="11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42" applyNumberFormat="1" applyFont="1" applyAlignment="1">
      <alignment horizontal="right"/>
    </xf>
    <xf numFmtId="169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33" borderId="0" xfId="0" applyFill="1" applyAlignment="1">
      <alignment/>
    </xf>
    <xf numFmtId="165" fontId="0" fillId="33" borderId="0" xfId="42" applyNumberFormat="1" applyFont="1" applyFill="1" applyAlignment="1">
      <alignment/>
    </xf>
    <xf numFmtId="169" fontId="0" fillId="33" borderId="0" xfId="0" applyNumberFormat="1" applyFill="1" applyAlignment="1">
      <alignment/>
    </xf>
    <xf numFmtId="165" fontId="3" fillId="0" borderId="0" xfId="42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1028700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32.625" style="0" customWidth="1"/>
    <col min="2" max="2" width="6.25390625" style="0" customWidth="1"/>
    <col min="3" max="3" width="12.375" style="4" customWidth="1"/>
    <col min="4" max="4" width="12.375" style="0" customWidth="1"/>
    <col min="5" max="5" width="11.00390625" style="0" customWidth="1"/>
    <col min="6" max="6" width="36.375" style="0" customWidth="1"/>
  </cols>
  <sheetData>
    <row r="1" spans="1:4" s="2" customFormat="1" ht="36" customHeight="1">
      <c r="A1" s="18"/>
      <c r="B1" s="18"/>
      <c r="C1" s="17" t="s">
        <v>32</v>
      </c>
      <c r="D1" s="17"/>
    </row>
    <row r="2" spans="1:3" s="2" customFormat="1" ht="17.25">
      <c r="A2" s="2" t="s">
        <v>23</v>
      </c>
      <c r="C2" s="3"/>
    </row>
    <row r="3" spans="1:3" s="10" customFormat="1" ht="13.5">
      <c r="A3" s="10" t="s">
        <v>20</v>
      </c>
      <c r="C3" s="11"/>
    </row>
    <row r="4" spans="1:3" s="10" customFormat="1" ht="13.5">
      <c r="A4" s="10" t="s">
        <v>21</v>
      </c>
      <c r="C4" s="11"/>
    </row>
    <row r="6" spans="1:6" s="6" customFormat="1" ht="28.5" customHeight="1">
      <c r="A6" s="6" t="s">
        <v>0</v>
      </c>
      <c r="B6" s="6" t="s">
        <v>1</v>
      </c>
      <c r="C6" s="7" t="s">
        <v>2</v>
      </c>
      <c r="D6" s="8" t="s">
        <v>4</v>
      </c>
      <c r="E6" s="8" t="s">
        <v>16</v>
      </c>
      <c r="F6" s="6" t="s">
        <v>5</v>
      </c>
    </row>
    <row r="7" spans="1:5" ht="13.5">
      <c r="A7" t="s">
        <v>40</v>
      </c>
      <c r="C7" s="4">
        <v>100</v>
      </c>
      <c r="D7" s="5">
        <f>C7*3.413</f>
        <v>341.29999999999995</v>
      </c>
      <c r="E7" s="5">
        <f>D7*B7</f>
        <v>0</v>
      </c>
    </row>
    <row r="8" spans="1:5" ht="13.5">
      <c r="A8" t="s">
        <v>39</v>
      </c>
      <c r="B8">
        <v>1</v>
      </c>
      <c r="C8" s="4">
        <v>200</v>
      </c>
      <c r="D8" s="5">
        <f>C8*3.413</f>
        <v>682.5999999999999</v>
      </c>
      <c r="E8" s="5">
        <f>D8*B8</f>
        <v>682.5999999999999</v>
      </c>
    </row>
    <row r="9" spans="1:6" ht="6.75" customHeight="1">
      <c r="A9" s="14"/>
      <c r="B9" s="14"/>
      <c r="C9" s="15"/>
      <c r="D9" s="16"/>
      <c r="E9" s="16"/>
      <c r="F9" s="14"/>
    </row>
    <row r="10" spans="1:5" ht="13.5">
      <c r="A10" t="s">
        <v>43</v>
      </c>
      <c r="C10" s="4">
        <v>250</v>
      </c>
      <c r="D10" s="5">
        <f>C10*3.413</f>
        <v>853.25</v>
      </c>
      <c r="E10" s="5">
        <f>D10*B10</f>
        <v>0</v>
      </c>
    </row>
    <row r="11" spans="1:5" ht="13.5">
      <c r="A11" t="s">
        <v>6</v>
      </c>
      <c r="C11" s="4">
        <v>400</v>
      </c>
      <c r="D11" s="5">
        <f>C11*3.413</f>
        <v>1365.1999999999998</v>
      </c>
      <c r="E11" s="5">
        <f>D11*B11</f>
        <v>0</v>
      </c>
    </row>
    <row r="12" spans="1:5" ht="13.5">
      <c r="A12" t="s">
        <v>45</v>
      </c>
      <c r="C12" s="4">
        <v>500</v>
      </c>
      <c r="D12" s="5">
        <f>C12*3.413</f>
        <v>1706.5</v>
      </c>
      <c r="E12" s="5">
        <f>D12*B12</f>
        <v>0</v>
      </c>
    </row>
    <row r="13" spans="1:5" ht="13.5">
      <c r="A13" t="s">
        <v>7</v>
      </c>
      <c r="C13" s="4">
        <v>750</v>
      </c>
      <c r="D13" s="5">
        <f aca="true" t="shared" si="0" ref="D13:D33">C13*3.413</f>
        <v>2559.75</v>
      </c>
      <c r="E13" s="5">
        <f aca="true" t="shared" si="1" ref="E13:E20">D13*B13</f>
        <v>0</v>
      </c>
    </row>
    <row r="14" spans="1:5" ht="13.5">
      <c r="A14" t="s">
        <v>8</v>
      </c>
      <c r="B14">
        <v>1</v>
      </c>
      <c r="C14" s="4">
        <v>1000</v>
      </c>
      <c r="D14" s="5">
        <f t="shared" si="0"/>
        <v>3413</v>
      </c>
      <c r="E14" s="5">
        <f t="shared" si="1"/>
        <v>3413</v>
      </c>
    </row>
    <row r="15" spans="1:5" ht="13.5">
      <c r="A15" t="s">
        <v>9</v>
      </c>
      <c r="C15" s="4">
        <v>1500</v>
      </c>
      <c r="D15" s="5">
        <f t="shared" si="0"/>
        <v>5119.5</v>
      </c>
      <c r="E15" s="5">
        <f t="shared" si="1"/>
        <v>0</v>
      </c>
    </row>
    <row r="16" spans="1:5" ht="13.5">
      <c r="A16" t="s">
        <v>10</v>
      </c>
      <c r="C16" s="4">
        <v>2000</v>
      </c>
      <c r="D16" s="5">
        <f t="shared" si="0"/>
        <v>6826</v>
      </c>
      <c r="E16" s="5">
        <f t="shared" si="1"/>
        <v>0</v>
      </c>
    </row>
    <row r="17" spans="1:5" ht="13.5">
      <c r="A17" t="s">
        <v>44</v>
      </c>
      <c r="C17" s="4">
        <v>2500</v>
      </c>
      <c r="D17" s="5">
        <f t="shared" si="0"/>
        <v>8532.5</v>
      </c>
      <c r="E17" s="5">
        <f t="shared" si="1"/>
        <v>0</v>
      </c>
    </row>
    <row r="18" spans="1:5" ht="13.5">
      <c r="A18" t="s">
        <v>12</v>
      </c>
      <c r="C18" s="4">
        <v>2400</v>
      </c>
      <c r="D18" s="5">
        <f t="shared" si="0"/>
        <v>8191.2</v>
      </c>
      <c r="E18" s="5">
        <f t="shared" si="1"/>
        <v>0</v>
      </c>
    </row>
    <row r="19" spans="1:5" ht="13.5">
      <c r="A19" t="s">
        <v>11</v>
      </c>
      <c r="C19" s="4">
        <v>3500</v>
      </c>
      <c r="D19" s="5">
        <f t="shared" si="0"/>
        <v>11945.5</v>
      </c>
      <c r="E19" s="5">
        <f t="shared" si="1"/>
        <v>0</v>
      </c>
    </row>
    <row r="20" spans="1:5" ht="13.5">
      <c r="A20" t="s">
        <v>13</v>
      </c>
      <c r="C20" s="4">
        <v>4200</v>
      </c>
      <c r="D20" s="5">
        <f t="shared" si="0"/>
        <v>14334.599999999999</v>
      </c>
      <c r="E20" s="5">
        <f t="shared" si="1"/>
        <v>0</v>
      </c>
    </row>
    <row r="21" spans="1:6" ht="6.75" customHeight="1">
      <c r="A21" s="14"/>
      <c r="B21" s="14"/>
      <c r="C21" s="15"/>
      <c r="D21" s="16"/>
      <c r="E21" s="16"/>
      <c r="F21" s="14"/>
    </row>
    <row r="22" spans="1:5" ht="13.5">
      <c r="A22" t="s">
        <v>15</v>
      </c>
      <c r="C22" s="4">
        <v>15</v>
      </c>
      <c r="D22" s="5">
        <f t="shared" si="0"/>
        <v>51.195</v>
      </c>
      <c r="E22" s="5">
        <f>D22*B22</f>
        <v>0</v>
      </c>
    </row>
    <row r="23" spans="1:5" ht="13.5">
      <c r="A23" t="s">
        <v>14</v>
      </c>
      <c r="C23" s="4">
        <v>12</v>
      </c>
      <c r="D23" s="5">
        <f t="shared" si="0"/>
        <v>40.955999999999996</v>
      </c>
      <c r="E23" s="5">
        <f>D23*B23</f>
        <v>0</v>
      </c>
    </row>
    <row r="24" spans="1:6" ht="6.75" customHeight="1">
      <c r="A24" s="14"/>
      <c r="B24" s="14"/>
      <c r="C24" s="15"/>
      <c r="D24" s="16"/>
      <c r="E24" s="16"/>
      <c r="F24" s="14"/>
    </row>
    <row r="25" spans="1:5" ht="13.5">
      <c r="A25" t="s">
        <v>33</v>
      </c>
      <c r="C25" s="4">
        <v>15</v>
      </c>
      <c r="D25" s="5">
        <f t="shared" si="0"/>
        <v>51.195</v>
      </c>
      <c r="E25" s="5">
        <f aca="true" t="shared" si="2" ref="E25:E30">D25*B25</f>
        <v>0</v>
      </c>
    </row>
    <row r="26" spans="1:5" ht="13.5">
      <c r="A26" t="s">
        <v>34</v>
      </c>
      <c r="C26" s="4">
        <v>150</v>
      </c>
      <c r="D26" s="5">
        <f t="shared" si="0"/>
        <v>511.95</v>
      </c>
      <c r="E26" s="5">
        <f t="shared" si="2"/>
        <v>0</v>
      </c>
    </row>
    <row r="27" spans="1:5" ht="13.5">
      <c r="A27" t="s">
        <v>35</v>
      </c>
      <c r="C27" s="4">
        <v>160</v>
      </c>
      <c r="D27" s="5">
        <f t="shared" si="0"/>
        <v>546.0799999999999</v>
      </c>
      <c r="E27" s="5">
        <f t="shared" si="2"/>
        <v>0</v>
      </c>
    </row>
    <row r="28" spans="1:5" ht="13.5">
      <c r="A28" t="s">
        <v>36</v>
      </c>
      <c r="C28" s="4">
        <v>170</v>
      </c>
      <c r="D28" s="5">
        <f t="shared" si="0"/>
        <v>580.2099999999999</v>
      </c>
      <c r="E28" s="5">
        <f t="shared" si="2"/>
        <v>0</v>
      </c>
    </row>
    <row r="29" spans="1:5" ht="13.5">
      <c r="A29" t="s">
        <v>37</v>
      </c>
      <c r="C29" s="4">
        <v>180</v>
      </c>
      <c r="D29" s="5">
        <f t="shared" si="0"/>
        <v>614.3399999999999</v>
      </c>
      <c r="E29" s="5">
        <f t="shared" si="2"/>
        <v>0</v>
      </c>
    </row>
    <row r="30" spans="1:5" ht="13.5">
      <c r="A30" t="s">
        <v>38</v>
      </c>
      <c r="C30" s="4">
        <v>160</v>
      </c>
      <c r="D30" s="5">
        <f t="shared" si="0"/>
        <v>546.0799999999999</v>
      </c>
      <c r="E30" s="5">
        <f t="shared" si="2"/>
        <v>0</v>
      </c>
    </row>
    <row r="31" spans="1:6" ht="6.75" customHeight="1">
      <c r="A31" s="14"/>
      <c r="B31" s="14"/>
      <c r="C31" s="15"/>
      <c r="D31" s="16"/>
      <c r="E31" s="16"/>
      <c r="F31" s="14"/>
    </row>
    <row r="32" spans="1:5" ht="13.5">
      <c r="A32" t="s">
        <v>31</v>
      </c>
      <c r="C32" s="4">
        <v>300</v>
      </c>
      <c r="D32" s="5">
        <f t="shared" si="0"/>
        <v>1023.9</v>
      </c>
      <c r="E32" s="5">
        <f>D32*B32</f>
        <v>0</v>
      </c>
    </row>
    <row r="33" spans="1:5" ht="13.5">
      <c r="A33" t="s">
        <v>42</v>
      </c>
      <c r="C33" s="4">
        <v>300</v>
      </c>
      <c r="D33" s="5">
        <f t="shared" si="0"/>
        <v>1023.9</v>
      </c>
      <c r="E33" s="5">
        <f>D33*B33</f>
        <v>0</v>
      </c>
    </row>
    <row r="34" spans="1:6" ht="6.75" customHeight="1">
      <c r="A34" s="14"/>
      <c r="B34" s="14"/>
      <c r="C34" s="15"/>
      <c r="D34" s="16"/>
      <c r="E34" s="16"/>
      <c r="F34" s="14"/>
    </row>
    <row r="35" spans="1:5" ht="13.5">
      <c r="A35" t="s">
        <v>17</v>
      </c>
      <c r="C35" s="4">
        <v>250</v>
      </c>
      <c r="D35" s="5">
        <f>C35*3.413</f>
        <v>853.25</v>
      </c>
      <c r="E35" s="5">
        <f>D35*B35</f>
        <v>0</v>
      </c>
    </row>
    <row r="36" spans="1:5" ht="13.5">
      <c r="A36" t="s">
        <v>18</v>
      </c>
      <c r="C36" s="4">
        <v>32</v>
      </c>
      <c r="D36" s="5">
        <f>C36*3.413</f>
        <v>109.216</v>
      </c>
      <c r="E36" s="5">
        <f>D36*B36</f>
        <v>0</v>
      </c>
    </row>
    <row r="37" spans="1:5" ht="13.5">
      <c r="A37" t="s">
        <v>19</v>
      </c>
      <c r="C37" s="4">
        <v>35</v>
      </c>
      <c r="D37" s="5">
        <f>C37*3.413</f>
        <v>119.455</v>
      </c>
      <c r="E37" s="5">
        <f>D37*B37</f>
        <v>0</v>
      </c>
    </row>
    <row r="38" spans="1:5" ht="13.5">
      <c r="A38" t="s">
        <v>24</v>
      </c>
      <c r="C38" s="4">
        <v>75</v>
      </c>
      <c r="D38" s="5">
        <f>C38*3.413</f>
        <v>255.975</v>
      </c>
      <c r="E38" s="5">
        <f>D38*B38</f>
        <v>0</v>
      </c>
    </row>
    <row r="40" spans="1:5" ht="13.5">
      <c r="A40" t="s">
        <v>25</v>
      </c>
      <c r="C40" s="4">
        <v>19.9</v>
      </c>
      <c r="D40" s="5">
        <f>C40*3.413</f>
        <v>67.91869999999999</v>
      </c>
      <c r="E40" s="5">
        <f>D40*B40</f>
        <v>0</v>
      </c>
    </row>
    <row r="41" spans="1:5" ht="13.5">
      <c r="A41" t="s">
        <v>26</v>
      </c>
      <c r="C41" s="4">
        <v>26</v>
      </c>
      <c r="D41" s="5">
        <f>C41*3.413</f>
        <v>88.738</v>
      </c>
      <c r="E41" s="5">
        <f>D41*B41</f>
        <v>0</v>
      </c>
    </row>
    <row r="42" spans="1:5" ht="13.5">
      <c r="A42" t="s">
        <v>27</v>
      </c>
      <c r="C42" s="4">
        <v>50.1</v>
      </c>
      <c r="D42" s="5">
        <f>C42*3.413</f>
        <v>170.9913</v>
      </c>
      <c r="E42" s="5">
        <f>D42*B42</f>
        <v>0</v>
      </c>
    </row>
    <row r="43" spans="1:5" ht="13.5">
      <c r="A43" t="s">
        <v>28</v>
      </c>
      <c r="C43" s="4">
        <v>80.57</v>
      </c>
      <c r="D43" s="5">
        <f>C43*3.413</f>
        <v>274.98540999999994</v>
      </c>
      <c r="E43" s="5">
        <f>D43*B43</f>
        <v>0</v>
      </c>
    </row>
    <row r="44" spans="1:5" ht="13.5">
      <c r="A44" t="s">
        <v>29</v>
      </c>
      <c r="C44" s="4">
        <v>109.87</v>
      </c>
      <c r="D44" s="5">
        <f>C44*3.413</f>
        <v>374.98631</v>
      </c>
      <c r="E44" s="5">
        <f>D44*B44</f>
        <v>0</v>
      </c>
    </row>
    <row r="45" spans="4:5" ht="13.5">
      <c r="D45" s="5"/>
      <c r="E45" s="5"/>
    </row>
    <row r="46" spans="1:5" ht="13.5">
      <c r="A46" t="s">
        <v>41</v>
      </c>
      <c r="C46" s="4">
        <v>400</v>
      </c>
      <c r="D46" s="5">
        <f>C46*3.413</f>
        <v>1365.1999999999998</v>
      </c>
      <c r="E46" s="5">
        <f>D46*B46</f>
        <v>0</v>
      </c>
    </row>
    <row r="47" spans="4:5" ht="13.5">
      <c r="D47" s="5"/>
      <c r="E47" s="5"/>
    </row>
    <row r="49" spans="1:6" s="1" customFormat="1" ht="13.5">
      <c r="A49" s="1" t="s">
        <v>22</v>
      </c>
      <c r="C49" s="9"/>
      <c r="E49" s="12">
        <f>SUM(E11:E48)</f>
        <v>3413</v>
      </c>
      <c r="F49" s="1" t="s">
        <v>3</v>
      </c>
    </row>
    <row r="50" spans="3:6" s="1" customFormat="1" ht="13.5">
      <c r="C50" s="9"/>
      <c r="E50" s="13">
        <f>E49/12000</f>
        <v>0.28441666666666665</v>
      </c>
      <c r="F50" s="1" t="s">
        <v>30</v>
      </c>
    </row>
  </sheetData>
  <sheetProtection/>
  <mergeCells count="2">
    <mergeCell ref="C1:D1"/>
    <mergeCell ref="A1:B1"/>
  </mergeCells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Chapman</dc:creator>
  <cp:keywords/>
  <dc:description/>
  <cp:lastModifiedBy>John Chapman</cp:lastModifiedBy>
  <dcterms:created xsi:type="dcterms:W3CDTF">2009-04-07T17:52:57Z</dcterms:created>
  <dcterms:modified xsi:type="dcterms:W3CDTF">2013-02-14T21:27:33Z</dcterms:modified>
  <cp:category/>
  <cp:version/>
  <cp:contentType/>
  <cp:contentStatus/>
</cp:coreProperties>
</file>